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195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<sst xmlns="http://schemas.openxmlformats.org/spreadsheetml/2006/main" count="52" uniqueCount="46">
  <si>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KHO BẠC NHÀ NƯỚC</t>
  </si>
  <si>
    <t>BÁO CÁO TÌNH HÌNH THỰC HIỆN KẾ HOẠCH</t>
  </si>
  <si>
    <t>§¬n vÞ: triÖu ®ång</t>
  </si>
  <si>
    <t>STT</t>
  </si>
  <si>
    <t>Nguồn vốn</t>
  </si>
  <si>
    <t xml:space="preserve">  KBNN HƯNG YÊN</t>
  </si>
  <si>
    <t xml:space="preserve">Tỉ lệ </t>
  </si>
  <si>
    <t>Dự toán còn lại</t>
  </si>
  <si>
    <t>Quốc phòng</t>
  </si>
  <si>
    <t>An ninh</t>
  </si>
  <si>
    <t>Sự nghiệp giáo dục, đào tạo và dạy nghề</t>
  </si>
  <si>
    <t>Sự nghiệp khoa học và công nghệ</t>
  </si>
  <si>
    <t>Sự nghiệp y tế, dân số và gia đình</t>
  </si>
  <si>
    <t>Sự nghiệp phát thanh - truyền hình</t>
  </si>
  <si>
    <t>Sự nghiệp đảm bảo xã hội</t>
  </si>
  <si>
    <t>Sự nghiệp kinh tế</t>
  </si>
  <si>
    <t>Quản lý hành chính nhà nước, đảng, tổ chức chính trị xã hội</t>
  </si>
  <si>
    <t>Chi khác ngân sách</t>
  </si>
  <si>
    <t>TỔNG CỘNG</t>
  </si>
  <si>
    <t xml:space="preserve">Dự toán năm trước chuyển sang  </t>
  </si>
  <si>
    <t>Tổng số dự toán được sử dụng năm 2018</t>
  </si>
  <si>
    <t xml:space="preserve">Dự toán năm 2018  </t>
  </si>
  <si>
    <t>Số chi đến hết ngày 28/02/2018</t>
  </si>
  <si>
    <t xml:space="preserve">CHI THƯỜNG XUYÊN ĐẾN NGÀY 28/02/2018
</t>
  </si>
  <si>
    <t>Ngân sách trung ương</t>
  </si>
  <si>
    <t>Ngân sách tỉnh</t>
  </si>
  <si>
    <t>Ngân sách huyện</t>
  </si>
  <si>
    <t>Ngân sách xã</t>
  </si>
  <si>
    <t xml:space="preserve">BÁO CÁO TÌNH HÌNH THỰC HIỆN DỰ TOÁN </t>
  </si>
  <si>
    <t>Dự toán năm 2018</t>
  </si>
  <si>
    <t>Sự nghiệp văn hóa -thể dục - thể thao</t>
  </si>
  <si>
    <t>Sự nghiệp bảo vệ môi trường</t>
  </si>
  <si>
    <t>ĐV: Triệu đồng</t>
  </si>
  <si>
    <t>Tổng số</t>
  </si>
  <si>
    <t>Dự toán năm trước chuyển sang 2018</t>
  </si>
  <si>
    <t>An ninh, quốc phòng</t>
  </si>
  <si>
    <t xml:space="preserve">  KHO BẠC NHÀ NƯỚC HƯNG YÊN</t>
  </si>
  <si>
    <t xml:space="preserve">            KHO BẠC NHÀ NƯỚC</t>
  </si>
  <si>
    <t>Dự toán năm 2018 được giao</t>
  </si>
  <si>
    <t>A</t>
  </si>
  <si>
    <t>B</t>
  </si>
  <si>
    <t>Ngân sách địa phương</t>
  </si>
  <si>
    <t>Giao đầu năm</t>
  </si>
  <si>
    <t>Giao bổ sung</t>
  </si>
  <si>
    <t xml:space="preserve">CHI THƯỜNG XUYÊN ĐẾN NGÀY 20/12/2018
</t>
  </si>
  <si>
    <t>Thực hiện đến hết 20/12/2018</t>
  </si>
</sst>
</file>

<file path=xl/styles.xml><?xml version="1.0" encoding="utf-8"?>
<styleSheet xmlns="http://schemas.openxmlformats.org/spreadsheetml/2006/main">
  <numFmts count="1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###\ ###\ ###"/>
    <numFmt numFmtId="166" formatCode="0.0"/>
    <numFmt numFmtId="167" formatCode="0.0%"/>
    <numFmt numFmtId="168" formatCode="###\ ###\ ###\ ###"/>
    <numFmt numFmtId="169" formatCode="###\ ###.0\ "/>
  </numFmts>
  <fonts count="7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.VnTime"/>
      <family val="2"/>
    </font>
    <font>
      <sz val="12"/>
      <name val=".Vn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color indexed="8"/>
      <name val="Arial"/>
      <family val="2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b/>
      <i/>
      <sz val="13"/>
      <name val="Times New Roman"/>
      <family val="1"/>
    </font>
    <font>
      <b/>
      <i/>
      <sz val="13"/>
      <color indexed="8"/>
      <name val="Arial"/>
      <family val="2"/>
    </font>
    <font>
      <b/>
      <i/>
      <sz val="12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name val="Times New Roman"/>
      <family val="1"/>
    </font>
    <font>
      <b/>
      <u val="single"/>
      <sz val="12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name val="Calibri"/>
      <family val="2"/>
    </font>
    <font>
      <sz val="13"/>
      <color theme="1"/>
      <name val="Calibri"/>
      <family val="2"/>
    </font>
    <font>
      <sz val="11"/>
      <color theme="1"/>
      <name val="Cambria"/>
      <family val="1"/>
    </font>
    <font>
      <sz val="13"/>
      <color theme="1"/>
      <name val="Cambria"/>
      <family val="1"/>
    </font>
    <font>
      <sz val="12"/>
      <color theme="1"/>
      <name val="Calibri"/>
      <family val="2"/>
    </font>
    <font>
      <sz val="13"/>
      <name val="Cambria"/>
      <family val="1"/>
    </font>
    <font>
      <sz val="12"/>
      <name val="Cambria"/>
      <family val="1"/>
    </font>
    <font>
      <b/>
      <sz val="13"/>
      <color theme="1"/>
      <name val="Cambria"/>
      <family val="1"/>
    </font>
    <font>
      <b/>
      <sz val="13"/>
      <color theme="1"/>
      <name val="Calibri"/>
      <family val="2"/>
    </font>
    <font>
      <b/>
      <sz val="12"/>
      <name val="Cambria"/>
      <family val="1"/>
    </font>
    <font>
      <b/>
      <sz val="13"/>
      <name val="Cambria"/>
      <family val="1"/>
    </font>
    <font>
      <b/>
      <i/>
      <sz val="13"/>
      <name val="Cambria"/>
      <family val="1"/>
    </font>
    <font>
      <b/>
      <i/>
      <sz val="13"/>
      <color theme="1"/>
      <name val="Calibri"/>
      <family val="2"/>
    </font>
    <font>
      <b/>
      <i/>
      <sz val="12"/>
      <name val="Cambria"/>
      <family val="1"/>
    </font>
    <font>
      <b/>
      <sz val="12"/>
      <color theme="1"/>
      <name val="Calibri"/>
      <family val="2"/>
    </font>
    <font>
      <b/>
      <u val="single"/>
      <sz val="12"/>
      <name val="Cambria"/>
      <family val="1"/>
    </font>
    <font>
      <b/>
      <u val="single"/>
      <sz val="12"/>
      <color theme="1"/>
      <name val="Calibri"/>
      <family val="2"/>
    </font>
    <font>
      <b/>
      <sz val="14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55" fillId="0" borderId="0" xfId="55" applyFont="1" applyAlignment="1">
      <alignment horizontal="center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33" borderId="0" xfId="55" applyFont="1" applyFill="1" applyBorder="1">
      <alignment/>
      <protection/>
    </xf>
    <xf numFmtId="165" fontId="60" fillId="33" borderId="0" xfId="55" applyNumberFormat="1" applyFont="1" applyFill="1" applyBorder="1" applyAlignment="1">
      <alignment horizontal="right"/>
      <protection/>
    </xf>
    <xf numFmtId="165" fontId="61" fillId="0" borderId="0" xfId="55" applyNumberFormat="1" applyFont="1" applyBorder="1" applyAlignment="1">
      <alignment horizontal="right" wrapText="1"/>
      <protection/>
    </xf>
    <xf numFmtId="166" fontId="62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0" fontId="60" fillId="33" borderId="0" xfId="55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0" xfId="55" applyFont="1" applyAlignment="1">
      <alignment/>
      <protection/>
    </xf>
    <xf numFmtId="0" fontId="64" fillId="0" borderId="0" xfId="55" applyFont="1" applyAlignment="1">
      <alignment/>
      <protection/>
    </xf>
    <xf numFmtId="0" fontId="56" fillId="33" borderId="0" xfId="0" applyFont="1" applyFill="1" applyAlignment="1">
      <alignment/>
    </xf>
    <xf numFmtId="0" fontId="61" fillId="0" borderId="0" xfId="55" applyFont="1" applyAlignment="1">
      <alignment/>
      <protection/>
    </xf>
    <xf numFmtId="0" fontId="64" fillId="0" borderId="0" xfId="55" applyFont="1" applyAlignment="1">
      <alignment/>
      <protection/>
    </xf>
    <xf numFmtId="0" fontId="65" fillId="33" borderId="10" xfId="55" applyFont="1" applyFill="1" applyBorder="1" applyAlignment="1">
      <alignment horizontal="center"/>
      <protection/>
    </xf>
    <xf numFmtId="0" fontId="64" fillId="0" borderId="10" xfId="55" applyFont="1" applyBorder="1" applyAlignment="1">
      <alignment horizontal="center" vertical="center"/>
      <protection/>
    </xf>
    <xf numFmtId="168" fontId="65" fillId="33" borderId="10" xfId="41" applyNumberFormat="1" applyFont="1" applyFill="1" applyBorder="1" applyAlignment="1">
      <alignment/>
    </xf>
    <xf numFmtId="167" fontId="65" fillId="33" borderId="10" xfId="58" applyNumberFormat="1" applyFont="1" applyFill="1" applyBorder="1" applyAlignment="1">
      <alignment/>
    </xf>
    <xf numFmtId="0" fontId="60" fillId="33" borderId="10" xfId="55" applyFont="1" applyFill="1" applyBorder="1" applyAlignment="1">
      <alignment horizontal="center"/>
      <protection/>
    </xf>
    <xf numFmtId="0" fontId="60" fillId="33" borderId="10" xfId="55" applyFont="1" applyFill="1" applyBorder="1" applyAlignment="1">
      <alignment wrapText="1"/>
      <protection/>
    </xf>
    <xf numFmtId="168" fontId="60" fillId="33" borderId="10" xfId="41" applyNumberFormat="1" applyFont="1" applyFill="1" applyBorder="1" applyAlignment="1">
      <alignment/>
    </xf>
    <xf numFmtId="168" fontId="60" fillId="33" borderId="10" xfId="55" applyNumberFormat="1" applyFont="1" applyFill="1" applyBorder="1" applyAlignment="1">
      <alignment/>
      <protection/>
    </xf>
    <xf numFmtId="167" fontId="60" fillId="33" borderId="10" xfId="58" applyNumberFormat="1" applyFont="1" applyFill="1" applyBorder="1" applyAlignment="1">
      <alignment/>
    </xf>
    <xf numFmtId="0" fontId="61" fillId="0" borderId="0" xfId="55" applyFont="1" applyAlignment="1">
      <alignment horizontal="center"/>
      <protection/>
    </xf>
    <xf numFmtId="0" fontId="61" fillId="0" borderId="0" xfId="55" applyFont="1">
      <alignment/>
      <protection/>
    </xf>
    <xf numFmtId="0" fontId="61" fillId="0" borderId="0" xfId="55" applyFont="1" applyAlignment="1">
      <alignment/>
      <protection/>
    </xf>
    <xf numFmtId="0" fontId="64" fillId="0" borderId="0" xfId="55" applyFont="1" applyAlignment="1">
      <alignment/>
      <protection/>
    </xf>
    <xf numFmtId="0" fontId="66" fillId="33" borderId="10" xfId="55" applyFont="1" applyFill="1" applyBorder="1" applyAlignment="1">
      <alignment horizontal="center"/>
      <protection/>
    </xf>
    <xf numFmtId="0" fontId="66" fillId="33" borderId="10" xfId="55" applyFont="1" applyFill="1" applyBorder="1" applyAlignment="1">
      <alignment wrapText="1"/>
      <protection/>
    </xf>
    <xf numFmtId="167" fontId="66" fillId="33" borderId="10" xfId="58" applyNumberFormat="1" applyFont="1" applyFill="1" applyBorder="1" applyAlignment="1">
      <alignment/>
    </xf>
    <xf numFmtId="0" fontId="67" fillId="0" borderId="0" xfId="0" applyFont="1" applyAlignment="1">
      <alignment/>
    </xf>
    <xf numFmtId="0" fontId="68" fillId="0" borderId="10" xfId="55" applyFont="1" applyBorder="1" applyAlignment="1">
      <alignment horizontal="left" vertical="center"/>
      <protection/>
    </xf>
    <xf numFmtId="0" fontId="66" fillId="33" borderId="10" xfId="55" applyFont="1" applyFill="1" applyBorder="1" applyAlignment="1">
      <alignment horizontal="left" wrapText="1"/>
      <protection/>
    </xf>
    <xf numFmtId="0" fontId="64" fillId="0" borderId="11" xfId="55" applyFont="1" applyBorder="1" applyAlignment="1">
      <alignment horizontal="center" vertical="center"/>
      <protection/>
    </xf>
    <xf numFmtId="0" fontId="69" fillId="0" borderId="0" xfId="0" applyFont="1" applyAlignment="1">
      <alignment/>
    </xf>
    <xf numFmtId="0" fontId="64" fillId="0" borderId="11" xfId="55" applyFont="1" applyBorder="1" applyAlignment="1">
      <alignment horizontal="left" vertical="center"/>
      <protection/>
    </xf>
    <xf numFmtId="0" fontId="70" fillId="0" borderId="11" xfId="55" applyFont="1" applyBorder="1" applyAlignment="1">
      <alignment horizontal="center" vertical="center"/>
      <protection/>
    </xf>
    <xf numFmtId="0" fontId="71" fillId="0" borderId="0" xfId="0" applyFont="1" applyAlignment="1">
      <alignment/>
    </xf>
    <xf numFmtId="167" fontId="64" fillId="0" borderId="10" xfId="58" applyNumberFormat="1" applyFont="1" applyBorder="1" applyAlignment="1">
      <alignment horizontal="right" vertical="center" wrapText="1"/>
    </xf>
    <xf numFmtId="0" fontId="64" fillId="0" borderId="10" xfId="55" applyFont="1" applyBorder="1" applyAlignment="1">
      <alignment horizontal="left"/>
      <protection/>
    </xf>
    <xf numFmtId="0" fontId="61" fillId="0" borderId="0" xfId="55" applyFont="1" applyAlignment="1">
      <alignment/>
      <protection/>
    </xf>
    <xf numFmtId="0" fontId="64" fillId="0" borderId="0" xfId="55" applyFont="1" applyAlignment="1">
      <alignment/>
      <protection/>
    </xf>
    <xf numFmtId="0" fontId="61" fillId="0" borderId="10" xfId="55" applyFont="1" applyBorder="1" applyAlignment="1">
      <alignment horizontal="center" vertical="center" wrapText="1"/>
      <protection/>
    </xf>
    <xf numFmtId="169" fontId="70" fillId="0" borderId="12" xfId="55" applyNumberFormat="1" applyFont="1" applyBorder="1" applyAlignment="1">
      <alignment horizontal="right" vertical="center"/>
      <protection/>
    </xf>
    <xf numFmtId="169" fontId="64" fillId="0" borderId="12" xfId="55" applyNumberFormat="1" applyFont="1" applyBorder="1" applyAlignment="1">
      <alignment horizontal="right" vertical="center"/>
      <protection/>
    </xf>
    <xf numFmtId="169" fontId="64" fillId="0" borderId="12" xfId="55" applyNumberFormat="1" applyFont="1" applyBorder="1" applyAlignment="1">
      <alignment vertical="center" wrapText="1"/>
      <protection/>
    </xf>
    <xf numFmtId="169" fontId="64" fillId="0" borderId="10" xfId="55" applyNumberFormat="1" applyFont="1" applyBorder="1" applyAlignment="1">
      <alignment vertical="center" wrapText="1"/>
      <protection/>
    </xf>
    <xf numFmtId="169" fontId="65" fillId="33" borderId="10" xfId="41" applyNumberFormat="1" applyFont="1" applyFill="1" applyBorder="1" applyAlignment="1">
      <alignment/>
    </xf>
    <xf numFmtId="169" fontId="66" fillId="33" borderId="10" xfId="41" applyNumberFormat="1" applyFont="1" applyFill="1" applyBorder="1" applyAlignment="1">
      <alignment/>
    </xf>
    <xf numFmtId="169" fontId="60" fillId="33" borderId="10" xfId="55" applyNumberFormat="1" applyFont="1" applyFill="1" applyBorder="1" applyAlignment="1">
      <alignment horizontal="right" wrapText="1"/>
      <protection/>
    </xf>
    <xf numFmtId="169" fontId="60" fillId="33" borderId="10" xfId="55" applyNumberFormat="1" applyFont="1" applyFill="1" applyBorder="1" applyAlignment="1">
      <alignment wrapText="1"/>
      <protection/>
    </xf>
    <xf numFmtId="169" fontId="60" fillId="33" borderId="10" xfId="41" applyNumberFormat="1" applyFont="1" applyFill="1" applyBorder="1" applyAlignment="1">
      <alignment/>
    </xf>
    <xf numFmtId="169" fontId="60" fillId="33" borderId="10" xfId="55" applyNumberFormat="1" applyFont="1" applyFill="1" applyBorder="1" applyAlignment="1">
      <alignment/>
      <protection/>
    </xf>
    <xf numFmtId="169" fontId="66" fillId="33" borderId="10" xfId="55" applyNumberFormat="1" applyFont="1" applyFill="1" applyBorder="1" applyAlignment="1">
      <alignment horizontal="right" wrapText="1"/>
      <protection/>
    </xf>
    <xf numFmtId="169" fontId="66" fillId="33" borderId="10" xfId="55" applyNumberFormat="1" applyFont="1" applyFill="1" applyBorder="1" applyAlignment="1">
      <alignment wrapText="1"/>
      <protection/>
    </xf>
    <xf numFmtId="169" fontId="66" fillId="33" borderId="10" xfId="55" applyNumberFormat="1" applyFont="1" applyFill="1" applyBorder="1" applyAlignment="1">
      <alignment/>
      <protection/>
    </xf>
    <xf numFmtId="169" fontId="66" fillId="33" borderId="10" xfId="41" applyNumberFormat="1" applyFont="1" applyFill="1" applyBorder="1" applyAlignment="1">
      <alignment horizontal="right"/>
    </xf>
    <xf numFmtId="169" fontId="60" fillId="33" borderId="10" xfId="41" applyNumberFormat="1" applyFont="1" applyFill="1" applyBorder="1" applyAlignment="1">
      <alignment horizontal="right"/>
    </xf>
    <xf numFmtId="167" fontId="70" fillId="0" borderId="10" xfId="58" applyNumberFormat="1" applyFont="1" applyBorder="1" applyAlignment="1">
      <alignment horizontal="right" vertical="center" wrapText="1"/>
    </xf>
    <xf numFmtId="0" fontId="61" fillId="0" borderId="0" xfId="55" applyFont="1" applyAlignment="1">
      <alignment/>
      <protection/>
    </xf>
    <xf numFmtId="0" fontId="64" fillId="0" borderId="0" xfId="55" applyFont="1" applyAlignment="1">
      <alignment/>
      <protection/>
    </xf>
    <xf numFmtId="0" fontId="61" fillId="0" borderId="12" xfId="55" applyFont="1" applyBorder="1" applyAlignment="1">
      <alignment horizontal="center" vertical="center" wrapText="1"/>
      <protection/>
    </xf>
    <xf numFmtId="0" fontId="61" fillId="0" borderId="13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72" fillId="0" borderId="0" xfId="55" applyFont="1" applyAlignment="1">
      <alignment horizontal="center"/>
      <protection/>
    </xf>
    <xf numFmtId="0" fontId="72" fillId="0" borderId="0" xfId="55" applyFont="1" applyAlignment="1">
      <alignment horizontal="center" wrapText="1"/>
      <protection/>
    </xf>
    <xf numFmtId="0" fontId="61" fillId="0" borderId="12" xfId="55" applyFont="1" applyBorder="1" applyAlignment="1">
      <alignment horizontal="center" vertical="center"/>
      <protection/>
    </xf>
    <xf numFmtId="0" fontId="61" fillId="0" borderId="13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/>
      <protection/>
    </xf>
    <xf numFmtId="0" fontId="61" fillId="0" borderId="15" xfId="55" applyFont="1" applyBorder="1" applyAlignment="1">
      <alignment horizontal="center" vertical="center"/>
      <protection/>
    </xf>
    <xf numFmtId="0" fontId="61" fillId="0" borderId="16" xfId="55" applyFont="1" applyBorder="1" applyAlignment="1">
      <alignment horizontal="center" vertical="center"/>
      <protection/>
    </xf>
    <xf numFmtId="0" fontId="61" fillId="0" borderId="17" xfId="55" applyFont="1" applyBorder="1" applyAlignment="1">
      <alignment horizontal="center" vertical="center"/>
      <protection/>
    </xf>
    <xf numFmtId="0" fontId="61" fillId="0" borderId="16" xfId="55" applyFont="1" applyBorder="1" applyAlignment="1">
      <alignment horizontal="center" vertical="center" wrapText="1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1" fillId="0" borderId="10" xfId="55" applyFont="1" applyBorder="1" applyAlignment="1">
      <alignment horizontal="center" vertical="center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64" fillId="0" borderId="11" xfId="55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/>
      <protection/>
    </xf>
    <xf numFmtId="0" fontId="64" fillId="0" borderId="12" xfId="55" applyFont="1" applyBorder="1" applyAlignment="1">
      <alignment horizontal="center" vertical="center"/>
      <protection/>
    </xf>
    <xf numFmtId="0" fontId="64" fillId="0" borderId="11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4.28125" style="17" customWidth="1"/>
    <col min="2" max="2" width="28.57421875" style="0" customWidth="1"/>
    <col min="3" max="3" width="10.7109375" style="0" customWidth="1"/>
    <col min="4" max="4" width="9.421875" style="0" customWidth="1"/>
    <col min="5" max="5" width="10.7109375" style="0" customWidth="1"/>
    <col min="6" max="6" width="8.421875" style="0" customWidth="1"/>
    <col min="7" max="7" width="10.57421875" style="0" customWidth="1"/>
    <col min="8" max="8" width="8.421875" style="6" customWidth="1"/>
  </cols>
  <sheetData>
    <row r="1" spans="1:7" ht="15.75">
      <c r="A1" s="68" t="s">
        <v>37</v>
      </c>
      <c r="B1" s="68"/>
      <c r="C1" s="34"/>
      <c r="D1" s="34"/>
      <c r="E1" s="18"/>
      <c r="F1" s="49"/>
      <c r="G1" s="1"/>
    </row>
    <row r="2" spans="1:7" ht="15.75">
      <c r="A2" s="69" t="s">
        <v>36</v>
      </c>
      <c r="B2" s="69"/>
      <c r="C2" s="35"/>
      <c r="D2" s="35"/>
      <c r="E2" s="19"/>
      <c r="F2" s="50"/>
      <c r="G2" s="3"/>
    </row>
    <row r="3" spans="1:7" ht="15.75">
      <c r="A3" s="4"/>
      <c r="B3" s="4"/>
      <c r="C3" s="4"/>
      <c r="D3" s="4"/>
      <c r="E3" s="4"/>
      <c r="F3" s="4"/>
      <c r="G3" s="3"/>
    </row>
    <row r="4" spans="1:8" ht="18.75">
      <c r="A4" s="73" t="s">
        <v>28</v>
      </c>
      <c r="B4" s="73"/>
      <c r="C4" s="73"/>
      <c r="D4" s="73"/>
      <c r="E4" s="73"/>
      <c r="F4" s="73"/>
      <c r="G4" s="73"/>
      <c r="H4" s="73"/>
    </row>
    <row r="5" spans="1:8" ht="37.5" customHeight="1">
      <c r="A5" s="74" t="s">
        <v>44</v>
      </c>
      <c r="B5" s="73"/>
      <c r="C5" s="73"/>
      <c r="D5" s="73"/>
      <c r="E5" s="73"/>
      <c r="F5" s="73"/>
      <c r="G5" s="73"/>
      <c r="H5" s="73"/>
    </row>
    <row r="6" spans="1:8" s="6" customFormat="1" ht="18.75" customHeight="1">
      <c r="A6" s="32"/>
      <c r="B6" s="33"/>
      <c r="C6" s="33"/>
      <c r="D6" s="33"/>
      <c r="E6" s="33"/>
      <c r="F6" s="33"/>
      <c r="G6" s="78" t="s">
        <v>32</v>
      </c>
      <c r="H6" s="78"/>
    </row>
    <row r="7" spans="1:8" s="8" customFormat="1" ht="31.5" customHeight="1">
      <c r="A7" s="75" t="s">
        <v>3</v>
      </c>
      <c r="B7" s="75" t="s">
        <v>4</v>
      </c>
      <c r="C7" s="79" t="s">
        <v>38</v>
      </c>
      <c r="D7" s="80"/>
      <c r="E7" s="80"/>
      <c r="F7" s="81"/>
      <c r="G7" s="70" t="s">
        <v>45</v>
      </c>
      <c r="H7" s="70" t="s">
        <v>6</v>
      </c>
    </row>
    <row r="8" spans="1:8" s="8" customFormat="1" ht="31.5" customHeight="1">
      <c r="A8" s="76"/>
      <c r="B8" s="76"/>
      <c r="C8" s="75" t="s">
        <v>33</v>
      </c>
      <c r="D8" s="82" t="s">
        <v>34</v>
      </c>
      <c r="E8" s="84" t="s">
        <v>29</v>
      </c>
      <c r="F8" s="84"/>
      <c r="G8" s="71"/>
      <c r="H8" s="71"/>
    </row>
    <row r="9" spans="1:8" s="8" customFormat="1" ht="51.75" customHeight="1">
      <c r="A9" s="77"/>
      <c r="B9" s="77"/>
      <c r="C9" s="77"/>
      <c r="D9" s="83"/>
      <c r="E9" s="51" t="s">
        <v>42</v>
      </c>
      <c r="F9" s="51" t="s">
        <v>43</v>
      </c>
      <c r="G9" s="72"/>
      <c r="H9" s="72"/>
    </row>
    <row r="10" spans="1:8" s="46" customFormat="1" ht="31.5" customHeight="1">
      <c r="A10" s="45"/>
      <c r="B10" s="45" t="s">
        <v>18</v>
      </c>
      <c r="C10" s="52">
        <f>C11+C12</f>
        <v>7592.4000000000015</v>
      </c>
      <c r="D10" s="52">
        <f>D11+D12</f>
        <v>88.1</v>
      </c>
      <c r="E10" s="52">
        <f>E11+E12</f>
        <v>7480.300000000001</v>
      </c>
      <c r="F10" s="52">
        <f>F11+F12</f>
        <v>20</v>
      </c>
      <c r="G10" s="52">
        <f>G11+G12</f>
        <v>7012.3</v>
      </c>
      <c r="H10" s="67">
        <f>G10/C10</f>
        <v>0.9235946472788577</v>
      </c>
    </row>
    <row r="11" spans="1:8" s="43" customFormat="1" ht="31.5" customHeight="1">
      <c r="A11" s="42" t="s">
        <v>39</v>
      </c>
      <c r="B11" s="44" t="s">
        <v>24</v>
      </c>
      <c r="C11" s="53">
        <f>D11+E11</f>
        <v>1593.8</v>
      </c>
      <c r="D11" s="54">
        <v>21.5</v>
      </c>
      <c r="E11" s="54">
        <v>1572.3</v>
      </c>
      <c r="F11" s="54"/>
      <c r="G11" s="55">
        <v>1542</v>
      </c>
      <c r="H11" s="47">
        <f>G11/C11</f>
        <v>0.9674990588530556</v>
      </c>
    </row>
    <row r="12" spans="1:8" s="13" customFormat="1" ht="24.75" customHeight="1">
      <c r="A12" s="23" t="s">
        <v>40</v>
      </c>
      <c r="B12" s="48" t="s">
        <v>41</v>
      </c>
      <c r="C12" s="56">
        <f>C16+C25+C26+C13</f>
        <v>5998.600000000001</v>
      </c>
      <c r="D12" s="56">
        <f>D16+D25+D26+D13</f>
        <v>66.6</v>
      </c>
      <c r="E12" s="56">
        <f>E16+E25+E26+E13</f>
        <v>5908.000000000001</v>
      </c>
      <c r="F12" s="56">
        <f>F16+F25+F26+F13</f>
        <v>20</v>
      </c>
      <c r="G12" s="56">
        <f>G16+G25+G26+G13</f>
        <v>5470.3</v>
      </c>
      <c r="H12" s="26">
        <f>G12/C12</f>
        <v>0.9119294502050477</v>
      </c>
    </row>
    <row r="13" spans="1:8" s="39" customFormat="1" ht="24.75" customHeight="1">
      <c r="A13" s="36">
        <v>1</v>
      </c>
      <c r="B13" s="40" t="s">
        <v>35</v>
      </c>
      <c r="C13" s="57">
        <f>C14+C15</f>
        <v>277.29999999999995</v>
      </c>
      <c r="D13" s="57">
        <f>D14+D15</f>
        <v>0</v>
      </c>
      <c r="E13" s="57">
        <f>E14+E15</f>
        <v>257.29999999999995</v>
      </c>
      <c r="F13" s="65">
        <f>F14+F15</f>
        <v>20</v>
      </c>
      <c r="G13" s="57">
        <f>G14+G15</f>
        <v>268.1</v>
      </c>
      <c r="H13" s="38">
        <f>G13/C13*100%</f>
        <v>0.9668229354489725</v>
      </c>
    </row>
    <row r="14" spans="1:8" s="20" customFormat="1" ht="24.75" customHeight="1">
      <c r="A14" s="27">
        <v>1.1</v>
      </c>
      <c r="B14" s="28" t="s">
        <v>8</v>
      </c>
      <c r="C14" s="58">
        <f>D14+E14+F14</f>
        <v>192.2</v>
      </c>
      <c r="D14" s="59"/>
      <c r="E14" s="60">
        <v>172.2</v>
      </c>
      <c r="F14" s="66">
        <v>20</v>
      </c>
      <c r="G14" s="60">
        <v>192.1</v>
      </c>
      <c r="H14" s="31">
        <f>G14/C14</f>
        <v>0.9994797086368367</v>
      </c>
    </row>
    <row r="15" spans="1:8" s="5" customFormat="1" ht="24.75" customHeight="1">
      <c r="A15" s="27">
        <v>1.2</v>
      </c>
      <c r="B15" s="28" t="s">
        <v>9</v>
      </c>
      <c r="C15" s="58">
        <f aca="true" t="shared" si="0" ref="C15:C26">D15+E15</f>
        <v>85.1</v>
      </c>
      <c r="D15" s="59"/>
      <c r="E15" s="61">
        <v>85.1</v>
      </c>
      <c r="F15" s="61"/>
      <c r="G15" s="61">
        <v>76</v>
      </c>
      <c r="H15" s="31">
        <f aca="true" t="shared" si="1" ref="H15:H26">G15/C15</f>
        <v>0.8930669800235018</v>
      </c>
    </row>
    <row r="16" spans="1:8" s="39" customFormat="1" ht="24.75" customHeight="1">
      <c r="A16" s="36">
        <v>2</v>
      </c>
      <c r="B16" s="37" t="s">
        <v>15</v>
      </c>
      <c r="C16" s="62">
        <f>SUM(C17:C24)</f>
        <v>4303.400000000001</v>
      </c>
      <c r="D16" s="63">
        <f>SUM(D17:D24)</f>
        <v>29.7</v>
      </c>
      <c r="E16" s="63">
        <f>SUM(E17:E24)</f>
        <v>4269.7</v>
      </c>
      <c r="F16" s="63"/>
      <c r="G16" s="63">
        <f>SUM(G17:G24)</f>
        <v>3872</v>
      </c>
      <c r="H16" s="38">
        <f t="shared" si="1"/>
        <v>0.8997536831342658</v>
      </c>
    </row>
    <row r="17" spans="1:8" s="5" customFormat="1" ht="35.25" customHeight="1">
      <c r="A17" s="27">
        <v>2.1</v>
      </c>
      <c r="B17" s="28" t="s">
        <v>10</v>
      </c>
      <c r="C17" s="58">
        <f t="shared" si="0"/>
        <v>2141.3</v>
      </c>
      <c r="D17" s="59">
        <v>4</v>
      </c>
      <c r="E17" s="61">
        <v>2137.3</v>
      </c>
      <c r="F17" s="61"/>
      <c r="G17" s="61">
        <v>2005</v>
      </c>
      <c r="H17" s="31">
        <f t="shared" si="1"/>
        <v>0.9363470788773174</v>
      </c>
    </row>
    <row r="18" spans="1:8" s="5" customFormat="1" ht="36" customHeight="1">
      <c r="A18" s="27">
        <v>2.2</v>
      </c>
      <c r="B18" s="28" t="s">
        <v>11</v>
      </c>
      <c r="C18" s="58">
        <f t="shared" si="0"/>
        <v>34</v>
      </c>
      <c r="D18" s="59">
        <v>11.3</v>
      </c>
      <c r="E18" s="61">
        <v>22.7</v>
      </c>
      <c r="F18" s="61"/>
      <c r="G18" s="61">
        <v>34</v>
      </c>
      <c r="H18" s="31">
        <f t="shared" si="1"/>
        <v>1</v>
      </c>
    </row>
    <row r="19" spans="1:8" s="5" customFormat="1" ht="37.5" customHeight="1">
      <c r="A19" s="27">
        <v>2.3</v>
      </c>
      <c r="B19" s="28" t="s">
        <v>12</v>
      </c>
      <c r="C19" s="58">
        <f t="shared" si="0"/>
        <v>670.2</v>
      </c>
      <c r="D19" s="59">
        <v>0.6</v>
      </c>
      <c r="E19" s="61">
        <v>669.6</v>
      </c>
      <c r="F19" s="61"/>
      <c r="G19" s="61">
        <v>607</v>
      </c>
      <c r="H19" s="31">
        <f t="shared" si="1"/>
        <v>0.9056997911071322</v>
      </c>
    </row>
    <row r="20" spans="1:8" s="5" customFormat="1" ht="38.25" customHeight="1">
      <c r="A20" s="27">
        <v>2.4</v>
      </c>
      <c r="B20" s="28" t="s">
        <v>30</v>
      </c>
      <c r="C20" s="58">
        <f>D20+E20+F20</f>
        <v>118.4</v>
      </c>
      <c r="D20" s="59">
        <v>1.5</v>
      </c>
      <c r="E20" s="61">
        <v>112.9</v>
      </c>
      <c r="F20" s="61">
        <v>4</v>
      </c>
      <c r="G20" s="61">
        <v>121</v>
      </c>
      <c r="H20" s="31">
        <f t="shared" si="1"/>
        <v>1.0219594594594594</v>
      </c>
    </row>
    <row r="21" spans="1:8" s="5" customFormat="1" ht="31.5" customHeight="1">
      <c r="A21" s="27">
        <v>2.5</v>
      </c>
      <c r="B21" s="28" t="s">
        <v>13</v>
      </c>
      <c r="C21" s="58">
        <f t="shared" si="0"/>
        <v>74.8</v>
      </c>
      <c r="D21" s="59"/>
      <c r="E21" s="61">
        <v>74.8</v>
      </c>
      <c r="F21" s="61"/>
      <c r="G21" s="61">
        <v>60</v>
      </c>
      <c r="H21" s="31">
        <f t="shared" si="1"/>
        <v>0.8021390374331551</v>
      </c>
    </row>
    <row r="22" spans="1:8" s="5" customFormat="1" ht="24.75" customHeight="1">
      <c r="A22" s="27">
        <v>2.6</v>
      </c>
      <c r="B22" s="28" t="s">
        <v>14</v>
      </c>
      <c r="C22" s="58">
        <f t="shared" si="0"/>
        <v>451</v>
      </c>
      <c r="D22" s="59">
        <v>10</v>
      </c>
      <c r="E22" s="61">
        <v>441</v>
      </c>
      <c r="F22" s="61"/>
      <c r="G22" s="61">
        <v>412</v>
      </c>
      <c r="H22" s="31">
        <f t="shared" si="1"/>
        <v>0.9135254988913526</v>
      </c>
    </row>
    <row r="23" spans="1:8" s="5" customFormat="1" ht="24.75" customHeight="1">
      <c r="A23" s="27">
        <v>2.7</v>
      </c>
      <c r="B23" s="28" t="s">
        <v>31</v>
      </c>
      <c r="C23" s="58">
        <f t="shared" si="0"/>
        <v>159.5</v>
      </c>
      <c r="D23" s="59">
        <v>2.3</v>
      </c>
      <c r="E23" s="61">
        <v>157.2</v>
      </c>
      <c r="F23" s="61"/>
      <c r="G23" s="61">
        <v>117</v>
      </c>
      <c r="H23" s="31">
        <f t="shared" si="1"/>
        <v>0.7335423197492164</v>
      </c>
    </row>
    <row r="24" spans="1:8" s="5" customFormat="1" ht="24.75" customHeight="1">
      <c r="A24" s="27">
        <v>2.8</v>
      </c>
      <c r="B24" s="28" t="s">
        <v>15</v>
      </c>
      <c r="C24" s="58">
        <f t="shared" si="0"/>
        <v>654.2</v>
      </c>
      <c r="D24" s="59"/>
      <c r="E24" s="61">
        <v>654.2</v>
      </c>
      <c r="F24" s="61"/>
      <c r="G24" s="61">
        <v>516</v>
      </c>
      <c r="H24" s="31">
        <f t="shared" si="1"/>
        <v>0.7887496178538672</v>
      </c>
    </row>
    <row r="25" spans="1:8" s="39" customFormat="1" ht="36" customHeight="1">
      <c r="A25" s="36">
        <v>3</v>
      </c>
      <c r="B25" s="37" t="s">
        <v>16</v>
      </c>
      <c r="C25" s="62">
        <f t="shared" si="0"/>
        <v>1368.8000000000002</v>
      </c>
      <c r="D25" s="63">
        <v>34.4</v>
      </c>
      <c r="E25" s="64">
        <v>1334.4</v>
      </c>
      <c r="F25" s="64"/>
      <c r="G25" s="64">
        <v>1290.2</v>
      </c>
      <c r="H25" s="38">
        <f t="shared" si="1"/>
        <v>0.9425774400935125</v>
      </c>
    </row>
    <row r="26" spans="1:8" s="39" customFormat="1" ht="24.75" customHeight="1">
      <c r="A26" s="36">
        <v>4</v>
      </c>
      <c r="B26" s="41" t="s">
        <v>17</v>
      </c>
      <c r="C26" s="62">
        <f t="shared" si="0"/>
        <v>49.1</v>
      </c>
      <c r="D26" s="63">
        <v>2.5</v>
      </c>
      <c r="E26" s="64">
        <v>46.6</v>
      </c>
      <c r="F26" s="64"/>
      <c r="G26" s="64">
        <v>40</v>
      </c>
      <c r="H26" s="38">
        <f t="shared" si="1"/>
        <v>0.8146639511201629</v>
      </c>
    </row>
  </sheetData>
  <sheetProtection/>
  <mergeCells count="13">
    <mergeCell ref="A1:B1"/>
    <mergeCell ref="A2:B2"/>
    <mergeCell ref="H7:H9"/>
    <mergeCell ref="A4:H4"/>
    <mergeCell ref="A5:H5"/>
    <mergeCell ref="G7:G9"/>
    <mergeCell ref="A7:A9"/>
    <mergeCell ref="B7:B9"/>
    <mergeCell ref="G6:H6"/>
    <mergeCell ref="C7:F7"/>
    <mergeCell ref="C8:C9"/>
    <mergeCell ref="D8:D9"/>
    <mergeCell ref="E8:F8"/>
  </mergeCells>
  <printOptions/>
  <pageMargins left="0" right="0" top="0.2362204724409449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7">
      <selection activeCell="K12" sqref="K12"/>
    </sheetView>
  </sheetViews>
  <sheetFormatPr defaultColWidth="9.140625" defaultRowHeight="15"/>
  <cols>
    <col min="1" max="1" width="5.00390625" style="17" customWidth="1"/>
    <col min="2" max="2" width="19.7109375" style="0" customWidth="1"/>
    <col min="3" max="3" width="13.7109375" style="0" customWidth="1"/>
    <col min="4" max="4" width="11.00390625" style="0" customWidth="1"/>
    <col min="5" max="5" width="12.140625" style="0" customWidth="1"/>
    <col min="6" max="6" width="11.28125" style="0" customWidth="1"/>
    <col min="7" max="7" width="10.7109375" style="0" customWidth="1"/>
    <col min="8" max="8" width="8.57421875" style="6" customWidth="1"/>
  </cols>
  <sheetData>
    <row r="1" spans="1:7" ht="15.75">
      <c r="A1" s="68" t="s">
        <v>0</v>
      </c>
      <c r="B1" s="68"/>
      <c r="C1" s="21"/>
      <c r="D1" s="1"/>
      <c r="E1" s="1"/>
      <c r="F1" s="1"/>
      <c r="G1" s="1"/>
    </row>
    <row r="2" spans="1:7" ht="15.75">
      <c r="A2" s="69" t="s">
        <v>5</v>
      </c>
      <c r="B2" s="69"/>
      <c r="C2" s="22"/>
      <c r="D2" s="3"/>
      <c r="E2" s="3"/>
      <c r="F2" s="3"/>
      <c r="G2" s="3"/>
    </row>
    <row r="3" spans="1:7" ht="15.75">
      <c r="A3" s="4"/>
      <c r="B3" s="4"/>
      <c r="C3" s="4"/>
      <c r="D3" s="3"/>
      <c r="E3" s="3"/>
      <c r="F3" s="3"/>
      <c r="G3" s="3"/>
    </row>
    <row r="4" spans="1:8" ht="18.75">
      <c r="A4" s="73" t="s">
        <v>1</v>
      </c>
      <c r="B4" s="73"/>
      <c r="C4" s="73"/>
      <c r="D4" s="73"/>
      <c r="E4" s="73"/>
      <c r="F4" s="73"/>
      <c r="G4" s="73"/>
      <c r="H4" s="73"/>
    </row>
    <row r="5" spans="1:8" ht="37.5" customHeight="1">
      <c r="A5" s="74" t="s">
        <v>23</v>
      </c>
      <c r="B5" s="73"/>
      <c r="C5" s="73"/>
      <c r="D5" s="73"/>
      <c r="E5" s="73"/>
      <c r="F5" s="73"/>
      <c r="G5" s="73"/>
      <c r="H5" s="73"/>
    </row>
    <row r="6" spans="1:8" ht="18.75" customHeight="1">
      <c r="A6" s="14"/>
      <c r="B6" s="2"/>
      <c r="C6" s="2"/>
      <c r="D6" s="2"/>
      <c r="E6" s="2"/>
      <c r="F6" s="87" t="s">
        <v>2</v>
      </c>
      <c r="G6" s="87"/>
      <c r="H6" s="87"/>
    </row>
    <row r="7" spans="1:8" s="8" customFormat="1" ht="31.5" customHeight="1">
      <c r="A7" s="88" t="s">
        <v>3</v>
      </c>
      <c r="B7" s="88" t="s">
        <v>4</v>
      </c>
      <c r="C7" s="85" t="s">
        <v>20</v>
      </c>
      <c r="D7" s="85" t="s">
        <v>21</v>
      </c>
      <c r="E7" s="85" t="s">
        <v>19</v>
      </c>
      <c r="F7" s="85" t="s">
        <v>22</v>
      </c>
      <c r="G7" s="85" t="s">
        <v>7</v>
      </c>
      <c r="H7" s="85" t="s">
        <v>6</v>
      </c>
    </row>
    <row r="8" spans="1:8" s="8" customFormat="1" ht="31.5" customHeight="1">
      <c r="A8" s="89"/>
      <c r="B8" s="89"/>
      <c r="C8" s="86"/>
      <c r="D8" s="86"/>
      <c r="E8" s="86"/>
      <c r="F8" s="86"/>
      <c r="G8" s="86"/>
      <c r="H8" s="86"/>
    </row>
    <row r="9" spans="1:8" s="13" customFormat="1" ht="30" customHeight="1">
      <c r="A9" s="23"/>
      <c r="B9" s="24" t="s">
        <v>18</v>
      </c>
      <c r="C9" s="25">
        <f>SUM(C10:C13)</f>
        <v>6786759</v>
      </c>
      <c r="D9" s="25">
        <f>SUM(D10:D13)</f>
        <v>6786759</v>
      </c>
      <c r="E9" s="25">
        <f>SUM(E10:E13)</f>
        <v>0</v>
      </c>
      <c r="F9" s="25">
        <f>SUM(F10:F13)</f>
        <v>964994</v>
      </c>
      <c r="G9" s="25">
        <f>SUM(G10:G13)</f>
        <v>5821765</v>
      </c>
      <c r="H9" s="26">
        <f>F10/D10</f>
        <v>0.1540246698472777</v>
      </c>
    </row>
    <row r="10" spans="1:8" s="20" customFormat="1" ht="30" customHeight="1">
      <c r="A10" s="27">
        <v>1</v>
      </c>
      <c r="B10" s="28" t="s">
        <v>24</v>
      </c>
      <c r="C10" s="29">
        <f>D10+E10</f>
        <v>1359068</v>
      </c>
      <c r="D10" s="29">
        <v>1359068</v>
      </c>
      <c r="E10" s="29"/>
      <c r="F10" s="30">
        <v>209330</v>
      </c>
      <c r="G10" s="30">
        <f>D10-F10</f>
        <v>1149738</v>
      </c>
      <c r="H10" s="31">
        <f>F10/C10</f>
        <v>0.1540246698472777</v>
      </c>
    </row>
    <row r="11" spans="1:8" s="5" customFormat="1" ht="30" customHeight="1">
      <c r="A11" s="27">
        <v>2</v>
      </c>
      <c r="B11" s="28" t="s">
        <v>25</v>
      </c>
      <c r="C11" s="29">
        <f>D11+E11</f>
        <v>2516985</v>
      </c>
      <c r="D11" s="30">
        <v>2516985</v>
      </c>
      <c r="E11" s="30"/>
      <c r="F11" s="30">
        <v>273344</v>
      </c>
      <c r="G11" s="30">
        <f>D11-F11</f>
        <v>2243641</v>
      </c>
      <c r="H11" s="31">
        <f>F11/C11</f>
        <v>0.10859977314127815</v>
      </c>
    </row>
    <row r="12" spans="1:8" s="5" customFormat="1" ht="30" customHeight="1">
      <c r="A12" s="27">
        <v>3</v>
      </c>
      <c r="B12" s="28" t="s">
        <v>26</v>
      </c>
      <c r="C12" s="29">
        <f>D12+E12</f>
        <v>2251883</v>
      </c>
      <c r="D12" s="30">
        <v>2251883</v>
      </c>
      <c r="E12" s="30"/>
      <c r="F12" s="30">
        <v>379503</v>
      </c>
      <c r="G12" s="30">
        <f>D12-F12</f>
        <v>1872380</v>
      </c>
      <c r="H12" s="31">
        <f>F12/C12</f>
        <v>0.16852696165830996</v>
      </c>
    </row>
    <row r="13" spans="1:8" s="5" customFormat="1" ht="30" customHeight="1">
      <c r="A13" s="27">
        <v>3</v>
      </c>
      <c r="B13" s="28" t="s">
        <v>27</v>
      </c>
      <c r="C13" s="29">
        <f>D13+E13</f>
        <v>658823</v>
      </c>
      <c r="D13" s="30">
        <v>658823</v>
      </c>
      <c r="E13" s="30"/>
      <c r="F13" s="30">
        <v>102817</v>
      </c>
      <c r="G13" s="30">
        <f>D13-F13</f>
        <v>556006</v>
      </c>
      <c r="H13" s="31">
        <f>F13/C13</f>
        <v>0.1560616432638205</v>
      </c>
    </row>
    <row r="14" spans="1:8" s="5" customFormat="1" ht="19.5" customHeight="1">
      <c r="A14" s="15"/>
      <c r="B14" s="9"/>
      <c r="C14" s="9"/>
      <c r="D14" s="10"/>
      <c r="E14" s="10"/>
      <c r="F14" s="10"/>
      <c r="G14" s="11"/>
      <c r="H14" s="12"/>
    </row>
    <row r="15" spans="1:8" s="5" customFormat="1" ht="19.5" customHeight="1">
      <c r="A15" s="15"/>
      <c r="B15" s="9"/>
      <c r="C15" s="9"/>
      <c r="D15" s="10"/>
      <c r="E15" s="10"/>
      <c r="F15" s="10"/>
      <c r="G15" s="11"/>
      <c r="H15" s="12"/>
    </row>
    <row r="16" spans="1:8" s="5" customFormat="1" ht="19.5" customHeight="1">
      <c r="A16" s="15"/>
      <c r="B16" s="9"/>
      <c r="C16" s="9"/>
      <c r="D16" s="10"/>
      <c r="E16" s="10"/>
      <c r="F16" s="10"/>
      <c r="G16" s="11"/>
      <c r="H16" s="12"/>
    </row>
    <row r="17" spans="1:8" s="5" customFormat="1" ht="19.5" customHeight="1">
      <c r="A17" s="15"/>
      <c r="B17" s="9"/>
      <c r="C17" s="9"/>
      <c r="D17" s="10"/>
      <c r="E17" s="10"/>
      <c r="F17" s="10"/>
      <c r="G17" s="11"/>
      <c r="H17" s="12"/>
    </row>
    <row r="18" spans="1:8" s="5" customFormat="1" ht="19.5" customHeight="1">
      <c r="A18" s="15"/>
      <c r="B18" s="9"/>
      <c r="C18" s="9"/>
      <c r="D18" s="10"/>
      <c r="E18" s="10"/>
      <c r="F18" s="10"/>
      <c r="G18" s="11"/>
      <c r="H18" s="12"/>
    </row>
    <row r="19" spans="1:8" s="5" customFormat="1" ht="19.5" customHeight="1">
      <c r="A19" s="15"/>
      <c r="B19" s="9"/>
      <c r="C19" s="9"/>
      <c r="D19" s="10"/>
      <c r="E19" s="10"/>
      <c r="F19" s="10"/>
      <c r="G19" s="11"/>
      <c r="H19" s="12"/>
    </row>
    <row r="20" spans="1:8" s="5" customFormat="1" ht="19.5" customHeight="1">
      <c r="A20" s="15"/>
      <c r="B20" s="9"/>
      <c r="C20" s="9"/>
      <c r="D20" s="10"/>
      <c r="E20" s="10"/>
      <c r="F20" s="10"/>
      <c r="G20" s="11"/>
      <c r="H20" s="12"/>
    </row>
    <row r="21" spans="1:8" s="5" customFormat="1" ht="19.5" customHeight="1">
      <c r="A21" s="15"/>
      <c r="B21" s="9"/>
      <c r="C21" s="9"/>
      <c r="D21" s="10"/>
      <c r="E21" s="10"/>
      <c r="F21" s="10"/>
      <c r="G21" s="11"/>
      <c r="H21" s="12"/>
    </row>
    <row r="22" spans="1:8" s="5" customFormat="1" ht="19.5" customHeight="1">
      <c r="A22" s="15"/>
      <c r="B22" s="9"/>
      <c r="C22" s="9"/>
      <c r="D22" s="10"/>
      <c r="E22" s="10"/>
      <c r="F22" s="10"/>
      <c r="G22" s="11"/>
      <c r="H22" s="12"/>
    </row>
    <row r="23" spans="1:8" s="5" customFormat="1" ht="19.5" customHeight="1">
      <c r="A23" s="15"/>
      <c r="B23" s="9"/>
      <c r="C23" s="9"/>
      <c r="D23" s="10"/>
      <c r="E23" s="10"/>
      <c r="F23" s="10"/>
      <c r="G23" s="11"/>
      <c r="H23" s="12"/>
    </row>
    <row r="24" spans="1:8" s="5" customFormat="1" ht="19.5" customHeight="1">
      <c r="A24" s="15"/>
      <c r="B24" s="9"/>
      <c r="C24" s="9"/>
      <c r="D24" s="10"/>
      <c r="E24" s="10"/>
      <c r="F24" s="10"/>
      <c r="G24" s="11"/>
      <c r="H24" s="12"/>
    </row>
    <row r="25" spans="1:8" s="5" customFormat="1" ht="19.5" customHeight="1">
      <c r="A25" s="15"/>
      <c r="B25" s="9"/>
      <c r="C25" s="9"/>
      <c r="D25" s="10"/>
      <c r="E25" s="10"/>
      <c r="F25" s="10"/>
      <c r="G25" s="11"/>
      <c r="H25" s="12"/>
    </row>
    <row r="26" spans="1:8" s="5" customFormat="1" ht="19.5" customHeight="1">
      <c r="A26" s="15"/>
      <c r="B26" s="9"/>
      <c r="C26" s="9"/>
      <c r="D26" s="10"/>
      <c r="E26" s="10"/>
      <c r="F26" s="10"/>
      <c r="G26" s="11"/>
      <c r="H26" s="12"/>
    </row>
    <row r="27" spans="1:8" s="5" customFormat="1" ht="19.5" customHeight="1">
      <c r="A27" s="15"/>
      <c r="B27" s="9"/>
      <c r="C27" s="9"/>
      <c r="D27" s="10"/>
      <c r="E27" s="10"/>
      <c r="F27" s="10"/>
      <c r="G27" s="11"/>
      <c r="H27" s="12"/>
    </row>
    <row r="28" spans="1:8" s="5" customFormat="1" ht="19.5" customHeight="1">
      <c r="A28" s="15"/>
      <c r="B28" s="9"/>
      <c r="C28" s="9"/>
      <c r="D28" s="10"/>
      <c r="E28" s="10"/>
      <c r="F28" s="10"/>
      <c r="G28" s="11"/>
      <c r="H28" s="12"/>
    </row>
    <row r="29" spans="1:8" s="5" customFormat="1" ht="19.5" customHeight="1">
      <c r="A29" s="15"/>
      <c r="B29" s="9"/>
      <c r="C29" s="9"/>
      <c r="D29" s="10"/>
      <c r="E29" s="10"/>
      <c r="F29" s="10"/>
      <c r="G29" s="11"/>
      <c r="H29" s="12"/>
    </row>
    <row r="30" s="7" customFormat="1" ht="16.5">
      <c r="A30" s="16"/>
    </row>
  </sheetData>
  <sheetProtection/>
  <mergeCells count="13">
    <mergeCell ref="F7:F8"/>
    <mergeCell ref="G7:G8"/>
    <mergeCell ref="H7:H8"/>
    <mergeCell ref="A1:B1"/>
    <mergeCell ref="A2:B2"/>
    <mergeCell ref="A4:H4"/>
    <mergeCell ref="A5:H5"/>
    <mergeCell ref="F6:H6"/>
    <mergeCell ref="A7:A8"/>
    <mergeCell ref="B7:B8"/>
    <mergeCell ref="C7:C8"/>
    <mergeCell ref="D7:D8"/>
    <mergeCell ref="E7:E8"/>
  </mergeCells>
  <printOptions/>
  <pageMargins left="0" right="0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 La Thi Gia</dc:creator>
  <cp:keywords/>
  <dc:description/>
  <cp:lastModifiedBy>Giang Truong Duy</cp:lastModifiedBy>
  <cp:lastPrinted>2018-12-21T00:45:12Z</cp:lastPrinted>
  <dcterms:created xsi:type="dcterms:W3CDTF">2014-11-03T07:38:04Z</dcterms:created>
  <dcterms:modified xsi:type="dcterms:W3CDTF">2018-12-21T07:49:37Z</dcterms:modified>
  <cp:category/>
  <cp:version/>
  <cp:contentType/>
  <cp:contentStatus/>
</cp:coreProperties>
</file>